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иложение 2 Бюджет Проекта" sheetId="1" r:id="rId1"/>
  </sheets>
  <calcPr calcId="145621"/>
</workbook>
</file>

<file path=xl/calcChain.xml><?xml version="1.0" encoding="utf-8"?>
<calcChain xmlns="http://schemas.openxmlformats.org/spreadsheetml/2006/main">
  <c r="G19" i="1" l="1"/>
  <c r="G21" i="1" s="1"/>
  <c r="G23" i="1" s="1"/>
  <c r="F19" i="1"/>
  <c r="F21" i="1" s="1"/>
  <c r="F23" i="1" s="1"/>
  <c r="E19" i="1"/>
  <c r="D22" i="1"/>
  <c r="D20" i="1"/>
  <c r="D16" i="1"/>
  <c r="D15" i="1"/>
  <c r="D14" i="1"/>
  <c r="G12" i="1"/>
  <c r="F12" i="1"/>
  <c r="E12" i="1"/>
  <c r="D17" i="1"/>
  <c r="D9" i="1"/>
  <c r="D10" i="1"/>
  <c r="D11" i="1"/>
  <c r="D8" i="1"/>
  <c r="E21" i="1" l="1"/>
  <c r="E23" i="1" s="1"/>
  <c r="D19" i="1"/>
  <c r="D12" i="1"/>
  <c r="D21" i="1" l="1"/>
  <c r="D23" i="1" s="1"/>
  <c r="G25" i="1" s="1"/>
  <c r="D25" i="1" l="1"/>
  <c r="E25" i="1"/>
</calcChain>
</file>

<file path=xl/sharedStrings.xml><?xml version="1.0" encoding="utf-8"?>
<sst xmlns="http://schemas.openxmlformats.org/spreadsheetml/2006/main" count="40" uniqueCount="37">
  <si>
    <t>Оборудование</t>
  </si>
  <si>
    <t>1.1.</t>
  </si>
  <si>
    <t>1.2.</t>
  </si>
  <si>
    <r>
      <t xml:space="preserve"> </t>
    </r>
    <r>
      <rPr>
        <i/>
        <sz val="12"/>
        <color theme="1"/>
        <rFont val="Arial"/>
        <family val="2"/>
        <charset val="204"/>
      </rPr>
      <t>Станция охлаждения (градирня) УИГ-100Т</t>
    </r>
  </si>
  <si>
    <t>1.3.</t>
  </si>
  <si>
    <t>Термическая печь с выкатным подом UITP-120 с механическим открытием двери вверх</t>
  </si>
  <si>
    <t>Дробеметная установка УИД-3750 1 тельфер</t>
  </si>
  <si>
    <t>Итого оборудование</t>
  </si>
  <si>
    <t>Пуско-наладка и шеф-монтаж</t>
  </si>
  <si>
    <t>Всего инвестиционных затрат:</t>
  </si>
  <si>
    <t>Оборотные средства в рамках проекта</t>
  </si>
  <si>
    <t>№ п/п</t>
  </si>
  <si>
    <t>Наименование расходов</t>
  </si>
  <si>
    <t xml:space="preserve">Заявитель </t>
  </si>
  <si>
    <t>Фонд</t>
  </si>
  <si>
    <t>2.1.</t>
  </si>
  <si>
    <t>2.2.</t>
  </si>
  <si>
    <t>2.3.</t>
  </si>
  <si>
    <t>2.4.</t>
  </si>
  <si>
    <t>…</t>
  </si>
  <si>
    <t>Итого проектные, строительно-монтажные, ремонтные работы</t>
  </si>
  <si>
    <t xml:space="preserve">Проектные работы </t>
  </si>
  <si>
    <t xml:space="preserve">Строительно-монтажные работы </t>
  </si>
  <si>
    <t>Ремонтные работы</t>
  </si>
  <si>
    <t>Печь УИ-1,5Т-1000кВт 1 плавильный узел с магнитопроводами и редуктором наклона</t>
  </si>
  <si>
    <t xml:space="preserve">Общие затраты Проекта 
тыс. руб. 
(с НДС)
</t>
  </si>
  <si>
    <t>В т.ч. планируемые затраты  по источникам финансирования, тыс. руб. (с НДС)</t>
  </si>
  <si>
    <t>В т.ч. ранее понесенные затраты (оплаченные Заявителем за счет: собств. ср-в, инвесторов, банков,  др. кредиторов)
тыс. руб. 
(с НДС)</t>
  </si>
  <si>
    <t>Проектные, строительно-монтажные, ремонтные работы* (если необходимы в рамках  Проекта)</t>
  </si>
  <si>
    <t>* При наличии договоров подряда, сметы расходов - необходимо предоставить в Фонд</t>
  </si>
  <si>
    <t>Софинансирование</t>
  </si>
  <si>
    <t>Источники финансирования</t>
  </si>
  <si>
    <t>Доли в структуре затрат</t>
  </si>
  <si>
    <t>Заемные Фонд</t>
  </si>
  <si>
    <t>Приложение № 2 к ТЭО</t>
  </si>
  <si>
    <t xml:space="preserve">ВСЕГО ЗАТРАТ 
в рамках Проекта </t>
  </si>
  <si>
    <r>
      <t xml:space="preserve">Бюджет проекта - Структура затрат по Проекту и источники их финансирования для программы «Региональные проекты лесной промышленности»: «_________».
</t>
    </r>
    <r>
      <rPr>
        <sz val="12"/>
        <color rgb="FFFF0000"/>
        <rFont val="Arial"/>
        <family val="2"/>
        <charset val="204"/>
      </rPr>
      <t>(форма примерная, носит рекомендательный характер)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</si>
</sst>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9" fontId="8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9" fontId="8" fillId="5" borderId="3" xfId="0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tabSelected="1" workbookViewId="0">
      <selection activeCell="L7" sqref="L7"/>
    </sheetView>
  </sheetViews>
  <sheetFormatPr defaultRowHeight="15" x14ac:dyDescent="0.25"/>
  <cols>
    <col min="1" max="1" width="5.5703125" customWidth="1"/>
    <col min="2" max="2" width="11" customWidth="1"/>
    <col min="3" max="3" width="33.28515625" customWidth="1"/>
    <col min="4" max="4" width="15.28515625" customWidth="1"/>
    <col min="5" max="5" width="21.85546875" customWidth="1"/>
    <col min="6" max="6" width="16" customWidth="1"/>
    <col min="7" max="7" width="16.42578125" customWidth="1"/>
  </cols>
  <sheetData>
    <row r="1" spans="2:7" ht="15.75" x14ac:dyDescent="0.25">
      <c r="F1" s="28"/>
      <c r="G1" s="28" t="s">
        <v>34</v>
      </c>
    </row>
    <row r="3" spans="2:7" ht="51" customHeight="1" x14ac:dyDescent="0.25">
      <c r="B3" s="33" t="s">
        <v>36</v>
      </c>
      <c r="C3" s="34"/>
      <c r="D3" s="34"/>
      <c r="E3" s="34"/>
      <c r="F3" s="34"/>
      <c r="G3" s="34"/>
    </row>
    <row r="5" spans="2:7" ht="47.25" customHeight="1" x14ac:dyDescent="0.25">
      <c r="B5" s="35" t="s">
        <v>11</v>
      </c>
      <c r="C5" s="35" t="s">
        <v>12</v>
      </c>
      <c r="D5" s="37" t="s">
        <v>25</v>
      </c>
      <c r="E5" s="35" t="s">
        <v>27</v>
      </c>
      <c r="F5" s="35" t="s">
        <v>26</v>
      </c>
      <c r="G5" s="35"/>
    </row>
    <row r="6" spans="2:7" ht="94.5" customHeight="1" x14ac:dyDescent="0.25">
      <c r="B6" s="36"/>
      <c r="C6" s="36"/>
      <c r="D6" s="38"/>
      <c r="E6" s="39"/>
      <c r="F6" s="2" t="s">
        <v>13</v>
      </c>
      <c r="G6" s="2" t="s">
        <v>14</v>
      </c>
    </row>
    <row r="7" spans="2:7" ht="57" x14ac:dyDescent="0.25">
      <c r="B7" s="3">
        <v>1</v>
      </c>
      <c r="C7" s="4" t="s">
        <v>28</v>
      </c>
      <c r="D7" s="2"/>
      <c r="E7" s="2"/>
      <c r="F7" s="2"/>
      <c r="G7" s="2"/>
    </row>
    <row r="8" spans="2:7" x14ac:dyDescent="0.25">
      <c r="B8" s="12" t="s">
        <v>1</v>
      </c>
      <c r="C8" s="13" t="s">
        <v>21</v>
      </c>
      <c r="D8" s="2">
        <f>SUM(E8:G8)</f>
        <v>65</v>
      </c>
      <c r="E8" s="2">
        <v>65</v>
      </c>
      <c r="F8" s="2">
        <v>0</v>
      </c>
      <c r="G8" s="2">
        <v>0</v>
      </c>
    </row>
    <row r="9" spans="2:7" ht="28.5" x14ac:dyDescent="0.25">
      <c r="B9" s="12" t="s">
        <v>2</v>
      </c>
      <c r="C9" s="13" t="s">
        <v>22</v>
      </c>
      <c r="D9" s="2">
        <f t="shared" ref="D9:D11" si="0">SUM(E9:G9)</f>
        <v>350</v>
      </c>
      <c r="E9" s="2">
        <v>350</v>
      </c>
      <c r="F9" s="2">
        <v>0</v>
      </c>
      <c r="G9" s="2">
        <v>0</v>
      </c>
    </row>
    <row r="10" spans="2:7" x14ac:dyDescent="0.25">
      <c r="B10" s="12" t="s">
        <v>4</v>
      </c>
      <c r="C10" s="13" t="s">
        <v>23</v>
      </c>
      <c r="D10" s="2">
        <f t="shared" si="0"/>
        <v>95</v>
      </c>
      <c r="E10" s="2">
        <v>95</v>
      </c>
      <c r="F10" s="2">
        <v>0</v>
      </c>
      <c r="G10" s="2">
        <v>0</v>
      </c>
    </row>
    <row r="11" spans="2:7" x14ac:dyDescent="0.25">
      <c r="B11" s="12" t="s">
        <v>19</v>
      </c>
      <c r="C11" s="13" t="s">
        <v>19</v>
      </c>
      <c r="D11" s="2">
        <f t="shared" si="0"/>
        <v>0</v>
      </c>
      <c r="E11" s="2">
        <v>0</v>
      </c>
      <c r="F11" s="2">
        <v>0</v>
      </c>
      <c r="G11" s="2">
        <v>0</v>
      </c>
    </row>
    <row r="12" spans="2:7" ht="42.75" x14ac:dyDescent="0.25">
      <c r="B12" s="19"/>
      <c r="C12" s="20" t="s">
        <v>20</v>
      </c>
      <c r="D12" s="21">
        <f>SUM(D7:D11)</f>
        <v>510</v>
      </c>
      <c r="E12" s="21">
        <f>SUM(E7:E11)</f>
        <v>510</v>
      </c>
      <c r="F12" s="21">
        <f>SUM(F7:F11)</f>
        <v>0</v>
      </c>
      <c r="G12" s="21">
        <f>SUM(G7:G11)</f>
        <v>0</v>
      </c>
    </row>
    <row r="13" spans="2:7" x14ac:dyDescent="0.25">
      <c r="B13" s="3">
        <v>2</v>
      </c>
      <c r="C13" s="4" t="s">
        <v>0</v>
      </c>
      <c r="D13" s="5"/>
      <c r="E13" s="5"/>
      <c r="F13" s="5"/>
      <c r="G13" s="5"/>
    </row>
    <row r="14" spans="2:7" ht="60" x14ac:dyDescent="0.25">
      <c r="B14" s="6" t="s">
        <v>15</v>
      </c>
      <c r="C14" s="1" t="s">
        <v>24</v>
      </c>
      <c r="D14" s="16">
        <f t="shared" ref="D14:D16" si="1">SUM(E14:G14)</f>
        <v>2600</v>
      </c>
      <c r="E14" s="16">
        <v>0</v>
      </c>
      <c r="F14" s="16">
        <v>0</v>
      </c>
      <c r="G14" s="16">
        <v>2600</v>
      </c>
    </row>
    <row r="15" spans="2:7" ht="35.25" customHeight="1" x14ac:dyDescent="0.25">
      <c r="B15" s="6" t="s">
        <v>16</v>
      </c>
      <c r="C15" s="7" t="s">
        <v>3</v>
      </c>
      <c r="D15" s="16">
        <f t="shared" si="1"/>
        <v>1000</v>
      </c>
      <c r="E15" s="16">
        <v>0</v>
      </c>
      <c r="F15" s="16">
        <v>0</v>
      </c>
      <c r="G15" s="16">
        <v>1000</v>
      </c>
    </row>
    <row r="16" spans="2:7" ht="57" x14ac:dyDescent="0.25">
      <c r="B16" s="6" t="s">
        <v>17</v>
      </c>
      <c r="C16" s="9" t="s">
        <v>5</v>
      </c>
      <c r="D16" s="16">
        <f t="shared" si="1"/>
        <v>3150</v>
      </c>
      <c r="E16" s="16">
        <v>0</v>
      </c>
      <c r="F16" s="16">
        <v>1000</v>
      </c>
      <c r="G16" s="16">
        <v>2150</v>
      </c>
    </row>
    <row r="17" spans="2:7" ht="28.5" x14ac:dyDescent="0.25">
      <c r="B17" s="6" t="s">
        <v>18</v>
      </c>
      <c r="C17" s="9" t="s">
        <v>6</v>
      </c>
      <c r="D17" s="16">
        <f t="shared" ref="D17:D22" si="2">SUM(E17:G17)</f>
        <v>11120</v>
      </c>
      <c r="E17" s="16">
        <v>120</v>
      </c>
      <c r="F17" s="16">
        <v>2500</v>
      </c>
      <c r="G17" s="16">
        <v>8500</v>
      </c>
    </row>
    <row r="18" spans="2:7" x14ac:dyDescent="0.25">
      <c r="B18" s="6" t="s">
        <v>19</v>
      </c>
      <c r="C18" s="9" t="s">
        <v>19</v>
      </c>
      <c r="D18" s="16"/>
      <c r="E18" s="8"/>
      <c r="F18" s="8"/>
      <c r="G18" s="8"/>
    </row>
    <row r="19" spans="2:7" x14ac:dyDescent="0.25">
      <c r="B19" s="10"/>
      <c r="C19" s="22" t="s">
        <v>7</v>
      </c>
      <c r="D19" s="17">
        <f>SUM(D14:D18)</f>
        <v>17870</v>
      </c>
      <c r="E19" s="17">
        <f>SUM(E14:E18)</f>
        <v>120</v>
      </c>
      <c r="F19" s="17">
        <f>SUM(F14:F18)</f>
        <v>3500</v>
      </c>
      <c r="G19" s="17">
        <f>SUM(G14:G18)</f>
        <v>14250</v>
      </c>
    </row>
    <row r="20" spans="2:7" x14ac:dyDescent="0.25">
      <c r="B20" s="3">
        <v>3</v>
      </c>
      <c r="C20" s="14" t="s">
        <v>8</v>
      </c>
      <c r="D20" s="41">
        <f t="shared" si="2"/>
        <v>400</v>
      </c>
      <c r="E20" s="18">
        <v>0</v>
      </c>
      <c r="F20" s="8">
        <v>400</v>
      </c>
      <c r="G20" s="18">
        <v>0</v>
      </c>
    </row>
    <row r="21" spans="2:7" ht="34.5" customHeight="1" x14ac:dyDescent="0.25">
      <c r="B21" s="10"/>
      <c r="C21" s="11" t="s">
        <v>9</v>
      </c>
      <c r="D21" s="15">
        <f>SUM(D12,D19:D20)</f>
        <v>18780</v>
      </c>
      <c r="E21" s="15">
        <f>SUM(E12,E19:E20)</f>
        <v>630</v>
      </c>
      <c r="F21" s="15">
        <f>SUM(F12,F19:F20)</f>
        <v>3900</v>
      </c>
      <c r="G21" s="15">
        <f>SUM(G12,G19:G20)</f>
        <v>14250</v>
      </c>
    </row>
    <row r="22" spans="2:7" ht="30" x14ac:dyDescent="0.25">
      <c r="B22" s="3">
        <v>4</v>
      </c>
      <c r="C22" s="11" t="s">
        <v>10</v>
      </c>
      <c r="D22" s="40">
        <f t="shared" si="2"/>
        <v>4000</v>
      </c>
      <c r="E22" s="18">
        <v>0</v>
      </c>
      <c r="F22" s="18">
        <v>0</v>
      </c>
      <c r="G22" s="8">
        <v>4000</v>
      </c>
    </row>
    <row r="23" spans="2:7" ht="30" x14ac:dyDescent="0.25">
      <c r="B23" s="3"/>
      <c r="C23" s="11" t="s">
        <v>35</v>
      </c>
      <c r="D23" s="15">
        <f>SUM(D21:D22)</f>
        <v>22780</v>
      </c>
      <c r="E23" s="15">
        <f t="shared" ref="E23:G23" si="3">SUM(E21:E22)</f>
        <v>630</v>
      </c>
      <c r="F23" s="15">
        <f t="shared" si="3"/>
        <v>3900</v>
      </c>
      <c r="G23" s="15">
        <f t="shared" si="3"/>
        <v>18250</v>
      </c>
    </row>
    <row r="24" spans="2:7" x14ac:dyDescent="0.25">
      <c r="B24" s="23"/>
      <c r="C24" s="24" t="s">
        <v>31</v>
      </c>
      <c r="D24" s="25"/>
      <c r="E24" s="31" t="s">
        <v>30</v>
      </c>
      <c r="F24" s="32"/>
      <c r="G24" s="25" t="s">
        <v>33</v>
      </c>
    </row>
    <row r="25" spans="2:7" x14ac:dyDescent="0.25">
      <c r="B25" s="23"/>
      <c r="C25" s="24" t="s">
        <v>32</v>
      </c>
      <c r="D25" s="26">
        <f>D23/D23</f>
        <v>1</v>
      </c>
      <c r="E25" s="29">
        <f>SUM(E23:F23)/$D$23</f>
        <v>0.19885864793678665</v>
      </c>
      <c r="F25" s="30"/>
      <c r="G25" s="27">
        <f>G23/$D$23</f>
        <v>0.80114135206321335</v>
      </c>
    </row>
    <row r="27" spans="2:7" x14ac:dyDescent="0.25">
      <c r="C27" t="s">
        <v>29</v>
      </c>
    </row>
  </sheetData>
  <mergeCells count="8">
    <mergeCell ref="E25:F25"/>
    <mergeCell ref="E24:F24"/>
    <mergeCell ref="B3:G3"/>
    <mergeCell ref="B5:B6"/>
    <mergeCell ref="C5:C6"/>
    <mergeCell ref="D5:D6"/>
    <mergeCell ref="E5:E6"/>
    <mergeCell ref="F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Бюджет Проекта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2024-01-25T11:35:49Z</dcterms:modified>
</cp:coreProperties>
</file>